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xanne\Desktop\Links for Transition Toolkit on intranet\Resources\"/>
    </mc:Choice>
  </mc:AlternateContent>
  <bookViews>
    <workbookView xWindow="0" yWindow="0" windowWidth="25200" windowHeight="11250" activeTab="1"/>
  </bookViews>
  <sheets>
    <sheet name="OVERVIEW" sheetId="1" r:id="rId1"/>
    <sheet name="INVOICE DETAIL" sheetId="2" r:id="rId2"/>
    <sheet name="Sheet3" sheetId="3" r:id="rId3"/>
  </sheets>
  <definedNames>
    <definedName name="_xlnm._FilterDatabase" localSheetId="0" hidden="1">OVERVIEW!$D$5:$D$7</definedName>
    <definedName name="Subs">OVERVIEW!$D$5:$D$7</definedName>
  </definedNames>
  <calcPr calcId="162913"/>
</workbook>
</file>

<file path=xl/calcChain.xml><?xml version="1.0" encoding="utf-8"?>
<calcChain xmlns="http://schemas.openxmlformats.org/spreadsheetml/2006/main">
  <c r="E6" i="1" l="1"/>
  <c r="G6" i="1" l="1"/>
  <c r="I12" i="1" s="1"/>
  <c r="I9" i="1" l="1"/>
  <c r="E7" i="1" l="1"/>
  <c r="E5" i="1"/>
  <c r="I7" i="1" l="1"/>
  <c r="I5" i="1"/>
  <c r="J5" i="1"/>
  <c r="K5" i="1" s="1"/>
  <c r="J7" i="1"/>
  <c r="K7" i="1" s="1"/>
  <c r="J6" i="1"/>
  <c r="K6" i="1" s="1"/>
  <c r="I6" i="1"/>
</calcChain>
</file>

<file path=xl/sharedStrings.xml><?xml version="1.0" encoding="utf-8"?>
<sst xmlns="http://schemas.openxmlformats.org/spreadsheetml/2006/main" count="65" uniqueCount="30">
  <si>
    <t>Country</t>
  </si>
  <si>
    <t>Budget #</t>
  </si>
  <si>
    <t>PO#</t>
  </si>
  <si>
    <t>Subcontractor</t>
  </si>
  <si>
    <t>Total Subcontract Amount</t>
  </si>
  <si>
    <t xml:space="preserve"> Advances</t>
  </si>
  <si>
    <t>Advances Repaid</t>
  </si>
  <si>
    <t>Advance Balance Owed</t>
  </si>
  <si>
    <t xml:space="preserve"> Expenses Invoiced </t>
  </si>
  <si>
    <t xml:space="preserve">Amount Remaining to Spend or Liquidate </t>
  </si>
  <si>
    <t>Beginning and End Dates of Subcontract</t>
  </si>
  <si>
    <t xml:space="preserve">Dates Remaining to Invoice </t>
  </si>
  <si>
    <t xml:space="preserve"> Subcontract Status</t>
  </si>
  <si>
    <t>Indirect Eligible?</t>
  </si>
  <si>
    <t>Zimbabwe</t>
  </si>
  <si>
    <t>University of Zimbabwe</t>
  </si>
  <si>
    <t>Name</t>
  </si>
  <si>
    <t>Amount</t>
  </si>
  <si>
    <t>Date</t>
  </si>
  <si>
    <t>Pangaea</t>
  </si>
  <si>
    <t xml:space="preserve">Mods proposed </t>
  </si>
  <si>
    <t>Africaid</t>
  </si>
  <si>
    <t>Yes</t>
  </si>
  <si>
    <t>Audit Threshold</t>
  </si>
  <si>
    <t>Executed</t>
  </si>
  <si>
    <t xml:space="preserve">Invoice No. </t>
  </si>
  <si>
    <t>2018-2019 CDC Zimbabwe C&amp;T Subawards</t>
  </si>
  <si>
    <t xml:space="preserve"> Advance Rollover Balance</t>
  </si>
  <si>
    <t>09/30/2018-09/29/2019</t>
  </si>
  <si>
    <t>01/01/2019-09/29/2019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</si>
</sst>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/>
    <xf numFmtId="4" fontId="0" fillId="0" borderId="0" xfId="0" applyNumberFormat="1" applyFill="1"/>
    <xf numFmtId="164" fontId="0" fillId="0" borderId="1" xfId="0" applyNumberFormat="1" applyFill="1" applyBorder="1"/>
    <xf numFmtId="4" fontId="0" fillId="0" borderId="1" xfId="0" applyNumberFormat="1" applyFill="1" applyBorder="1"/>
    <xf numFmtId="0" fontId="0" fillId="0" borderId="0" xfId="0" applyFill="1"/>
    <xf numFmtId="14" fontId="0" fillId="0" borderId="0" xfId="0" applyNumberFormat="1" applyFill="1"/>
    <xf numFmtId="4" fontId="2" fillId="0" borderId="0" xfId="0" applyNumberFormat="1" applyFont="1"/>
    <xf numFmtId="165" fontId="0" fillId="2" borderId="1" xfId="0" applyNumberForma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workbookViewId="0">
      <selection activeCell="E7" sqref="E7"/>
    </sheetView>
  </sheetViews>
  <sheetFormatPr defaultRowHeight="15" x14ac:dyDescent="0.25"/>
  <cols>
    <col min="1" max="1" width="16.42578125" customWidth="1"/>
    <col min="3" max="3" width="19.5703125" customWidth="1"/>
    <col min="4" max="4" width="22.42578125" bestFit="1" customWidth="1"/>
    <col min="5" max="5" width="17" customWidth="1"/>
    <col min="6" max="6" width="14.5703125" customWidth="1"/>
    <col min="7" max="7" width="12.7109375" bestFit="1" customWidth="1"/>
    <col min="8" max="8" width="11.140625" bestFit="1" customWidth="1"/>
    <col min="9" max="9" width="22.140625" bestFit="1" customWidth="1"/>
    <col min="10" max="10" width="18.5703125" bestFit="1" customWidth="1"/>
    <col min="11" max="11" width="16.7109375" customWidth="1"/>
    <col min="12" max="12" width="18.85546875" customWidth="1"/>
    <col min="13" max="13" width="20.42578125" bestFit="1" customWidth="1"/>
    <col min="14" max="14" width="18" bestFit="1" customWidth="1"/>
    <col min="15" max="15" width="16" bestFit="1" customWidth="1"/>
    <col min="17" max="17" width="10.140625" customWidth="1"/>
  </cols>
  <sheetData>
    <row r="2" spans="1:17" x14ac:dyDescent="0.25">
      <c r="A2" s="1" t="s">
        <v>26</v>
      </c>
    </row>
    <row r="4" spans="1:17" s="8" customFormat="1" ht="60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20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27</v>
      </c>
      <c r="Q4" s="7" t="s">
        <v>23</v>
      </c>
    </row>
    <row r="5" spans="1:17" x14ac:dyDescent="0.25">
      <c r="A5" s="5" t="s">
        <v>14</v>
      </c>
      <c r="B5" s="5">
        <v>618291</v>
      </c>
      <c r="C5" s="5">
        <v>34424</v>
      </c>
      <c r="D5" s="5" t="s">
        <v>19</v>
      </c>
      <c r="E5" s="11">
        <f>82433+162589</f>
        <v>245022</v>
      </c>
      <c r="F5" s="12"/>
      <c r="G5" s="6">
        <v>82433</v>
      </c>
      <c r="H5" s="15"/>
      <c r="I5" s="6">
        <f>G5-H5</f>
        <v>82433</v>
      </c>
      <c r="J5" s="6">
        <f>SUMIF('INVOICE DETAIL'!A2:A222,D5,'INVOICE DETAIL'!B2:B222)</f>
        <v>92587.299999999988</v>
      </c>
      <c r="K5" s="6">
        <f>E5-J5</f>
        <v>152434.70000000001</v>
      </c>
      <c r="L5" s="5" t="s">
        <v>28</v>
      </c>
      <c r="M5" s="5" t="s">
        <v>29</v>
      </c>
      <c r="N5" s="5" t="s">
        <v>24</v>
      </c>
      <c r="O5" s="5" t="s">
        <v>22</v>
      </c>
      <c r="P5" s="5">
        <v>0</v>
      </c>
      <c r="Q5" s="16">
        <v>300000</v>
      </c>
    </row>
    <row r="6" spans="1:17" x14ac:dyDescent="0.25">
      <c r="A6" s="5" t="s">
        <v>14</v>
      </c>
      <c r="B6" s="5">
        <v>618291</v>
      </c>
      <c r="C6" s="5">
        <v>34383</v>
      </c>
      <c r="D6" s="5" t="s">
        <v>15</v>
      </c>
      <c r="E6" s="11">
        <f>2132290+9282892+596800</f>
        <v>12011982</v>
      </c>
      <c r="F6" s="3"/>
      <c r="G6" s="6">
        <f>1000000+144001.52+455998.48</f>
        <v>1600000</v>
      </c>
      <c r="H6" s="6"/>
      <c r="I6" s="6">
        <f>G6-H6</f>
        <v>1600000</v>
      </c>
      <c r="J6" s="6">
        <f>SUMIF('INVOICE DETAIL'!A2:A221,D6,'INVOICE DETAIL'!B2:B221)</f>
        <v>3163426.61</v>
      </c>
      <c r="K6" s="6">
        <f>E6-J6</f>
        <v>8848555.3900000006</v>
      </c>
      <c r="L6" s="5" t="s">
        <v>28</v>
      </c>
      <c r="M6" s="5" t="s">
        <v>28</v>
      </c>
      <c r="N6" s="5" t="s">
        <v>24</v>
      </c>
      <c r="O6" s="5" t="s">
        <v>22</v>
      </c>
      <c r="P6" s="17">
        <v>144001.51999999999</v>
      </c>
      <c r="Q6" s="16">
        <v>300000</v>
      </c>
    </row>
    <row r="7" spans="1:17" x14ac:dyDescent="0.25">
      <c r="A7" s="5" t="s">
        <v>14</v>
      </c>
      <c r="B7" s="5">
        <v>618291</v>
      </c>
      <c r="C7" s="5">
        <v>34296</v>
      </c>
      <c r="D7" s="5" t="s">
        <v>21</v>
      </c>
      <c r="E7" s="11">
        <f>246710+990444</f>
        <v>1237154</v>
      </c>
      <c r="F7" s="12"/>
      <c r="G7" s="6">
        <v>200000</v>
      </c>
      <c r="H7" s="6"/>
      <c r="I7" s="6">
        <f>G7-H7</f>
        <v>200000</v>
      </c>
      <c r="J7" s="6">
        <f>SUMIF('INVOICE DETAIL'!A2:A221,D7,'INVOICE DETAIL'!B2:B221)</f>
        <v>387898.44000000006</v>
      </c>
      <c r="K7" s="6">
        <f>E7-J7</f>
        <v>849255.55999999994</v>
      </c>
      <c r="L7" s="5" t="s">
        <v>28</v>
      </c>
      <c r="M7" s="5" t="s">
        <v>28</v>
      </c>
      <c r="N7" s="5" t="s">
        <v>24</v>
      </c>
      <c r="O7" s="5" t="s">
        <v>22</v>
      </c>
      <c r="P7" s="5"/>
      <c r="Q7" s="16">
        <v>300000</v>
      </c>
    </row>
    <row r="8" spans="1:17" x14ac:dyDescent="0.25">
      <c r="K8" s="9"/>
    </row>
    <row r="9" spans="1:17" x14ac:dyDescent="0.25">
      <c r="E9" s="9"/>
      <c r="G9" s="9"/>
      <c r="I9" s="9">
        <f>1600000-G6</f>
        <v>0</v>
      </c>
    </row>
    <row r="10" spans="1:17" x14ac:dyDescent="0.25">
      <c r="J10" s="9"/>
      <c r="K10" s="9"/>
    </row>
    <row r="12" spans="1:17" x14ac:dyDescent="0.25">
      <c r="I12" s="9">
        <f>E6-G6</f>
        <v>10411982</v>
      </c>
      <c r="K12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workbookViewId="0">
      <selection activeCell="D12" sqref="D12"/>
    </sheetView>
  </sheetViews>
  <sheetFormatPr defaultRowHeight="15" x14ac:dyDescent="0.25"/>
  <cols>
    <col min="1" max="1" width="23.140625" customWidth="1"/>
    <col min="2" max="2" width="11.7109375" style="3" bestFit="1" customWidth="1"/>
    <col min="3" max="3" width="10.7109375" bestFit="1" customWidth="1"/>
    <col min="4" max="4" width="9.7109375" bestFit="1" customWidth="1"/>
  </cols>
  <sheetData>
    <row r="1" spans="1:5" x14ac:dyDescent="0.25">
      <c r="A1" s="1" t="s">
        <v>16</v>
      </c>
      <c r="B1" s="4" t="s">
        <v>17</v>
      </c>
      <c r="C1" s="1" t="s">
        <v>18</v>
      </c>
      <c r="D1" s="1" t="s">
        <v>25</v>
      </c>
    </row>
    <row r="2" spans="1:5" x14ac:dyDescent="0.25">
      <c r="A2" s="13" t="s">
        <v>21</v>
      </c>
      <c r="B2" s="10">
        <v>51298.17</v>
      </c>
      <c r="C2" s="14">
        <v>43403</v>
      </c>
      <c r="D2" s="13">
        <v>1</v>
      </c>
      <c r="E2" s="13"/>
    </row>
    <row r="3" spans="1:5" x14ac:dyDescent="0.25">
      <c r="A3" s="13" t="s">
        <v>21</v>
      </c>
      <c r="B3" s="10">
        <v>5197.13</v>
      </c>
      <c r="C3" s="14">
        <v>43404</v>
      </c>
      <c r="D3" s="13">
        <v>2</v>
      </c>
      <c r="E3" s="13"/>
    </row>
    <row r="4" spans="1:5" x14ac:dyDescent="0.25">
      <c r="A4" s="13" t="s">
        <v>21</v>
      </c>
      <c r="B4" s="10">
        <v>54131.57</v>
      </c>
      <c r="C4" s="14">
        <v>43434</v>
      </c>
      <c r="D4" s="13">
        <v>3</v>
      </c>
      <c r="E4" s="13"/>
    </row>
    <row r="5" spans="1:5" x14ac:dyDescent="0.25">
      <c r="A5" s="13" t="s">
        <v>21</v>
      </c>
      <c r="B5" s="10">
        <v>51868.57</v>
      </c>
      <c r="C5" s="14">
        <v>43465</v>
      </c>
      <c r="D5" s="13">
        <v>4</v>
      </c>
      <c r="E5" s="13"/>
    </row>
    <row r="6" spans="1:5" x14ac:dyDescent="0.25">
      <c r="A6" s="13" t="s">
        <v>21</v>
      </c>
      <c r="B6" s="10">
        <v>53315.78</v>
      </c>
      <c r="C6" s="14">
        <v>43434</v>
      </c>
      <c r="D6" s="13">
        <v>5</v>
      </c>
      <c r="E6" s="13"/>
    </row>
    <row r="7" spans="1:5" x14ac:dyDescent="0.25">
      <c r="A7" s="13" t="s">
        <v>21</v>
      </c>
      <c r="B7" s="10">
        <v>5192.99</v>
      </c>
      <c r="C7" s="14">
        <v>43522</v>
      </c>
      <c r="D7" s="13">
        <v>6</v>
      </c>
      <c r="E7" s="13"/>
    </row>
    <row r="8" spans="1:5" x14ac:dyDescent="0.25">
      <c r="A8" s="13" t="s">
        <v>21</v>
      </c>
      <c r="B8" s="10">
        <v>16427.29</v>
      </c>
      <c r="C8" s="14">
        <v>43510</v>
      </c>
      <c r="D8" s="13">
        <v>7</v>
      </c>
      <c r="E8" s="13"/>
    </row>
    <row r="9" spans="1:5" x14ac:dyDescent="0.25">
      <c r="A9" s="13" t="s">
        <v>21</v>
      </c>
      <c r="B9" s="10">
        <v>51078.15</v>
      </c>
      <c r="C9" s="14">
        <v>43510</v>
      </c>
      <c r="D9" s="13">
        <v>8</v>
      </c>
      <c r="E9" s="13"/>
    </row>
    <row r="10" spans="1:5" x14ac:dyDescent="0.25">
      <c r="A10" s="13" t="s">
        <v>21</v>
      </c>
      <c r="B10" s="10">
        <v>48464.33</v>
      </c>
      <c r="C10" s="14"/>
      <c r="D10" s="13">
        <v>9</v>
      </c>
      <c r="E10" s="13"/>
    </row>
    <row r="11" spans="1:5" x14ac:dyDescent="0.25">
      <c r="A11" s="13" t="s">
        <v>21</v>
      </c>
      <c r="B11" s="10">
        <v>50924.46</v>
      </c>
      <c r="C11" s="14">
        <v>43524</v>
      </c>
      <c r="D11" s="13">
        <v>10</v>
      </c>
      <c r="E11" s="13"/>
    </row>
    <row r="12" spans="1:5" x14ac:dyDescent="0.25">
      <c r="A12" s="13" t="s">
        <v>15</v>
      </c>
      <c r="B12" s="10">
        <v>102572.83</v>
      </c>
      <c r="C12" s="14">
        <v>43432</v>
      </c>
      <c r="D12" s="13">
        <v>1</v>
      </c>
      <c r="E12" s="13"/>
    </row>
    <row r="13" spans="1:5" x14ac:dyDescent="0.25">
      <c r="A13" s="13" t="s">
        <v>15</v>
      </c>
      <c r="B13" s="10">
        <v>275178.2</v>
      </c>
      <c r="C13" s="14">
        <v>43439</v>
      </c>
      <c r="D13" s="13">
        <v>2</v>
      </c>
      <c r="E13" s="13"/>
    </row>
    <row r="14" spans="1:5" x14ac:dyDescent="0.25">
      <c r="A14" s="13" t="s">
        <v>15</v>
      </c>
      <c r="B14" s="10">
        <v>97053.02</v>
      </c>
      <c r="C14" s="14">
        <v>43439</v>
      </c>
      <c r="D14" s="13">
        <v>3</v>
      </c>
      <c r="E14" s="13"/>
    </row>
    <row r="15" spans="1:5" x14ac:dyDescent="0.25">
      <c r="A15" s="13" t="s">
        <v>15</v>
      </c>
      <c r="B15" s="10">
        <v>459710.56</v>
      </c>
      <c r="C15" s="14">
        <v>43453</v>
      </c>
      <c r="D15" s="13">
        <v>4</v>
      </c>
      <c r="E15" s="13"/>
    </row>
    <row r="16" spans="1:5" x14ac:dyDescent="0.25">
      <c r="A16" s="13" t="s">
        <v>15</v>
      </c>
      <c r="B16" s="10">
        <v>190903.36</v>
      </c>
      <c r="C16" s="14">
        <v>43493</v>
      </c>
      <c r="D16" s="13">
        <v>5</v>
      </c>
      <c r="E16" s="13"/>
    </row>
    <row r="17" spans="1:5" x14ac:dyDescent="0.25">
      <c r="A17" s="13" t="s">
        <v>15</v>
      </c>
      <c r="B17" s="10">
        <v>426421.7</v>
      </c>
      <c r="C17" s="14">
        <v>43484</v>
      </c>
      <c r="D17" s="13">
        <v>6</v>
      </c>
      <c r="E17" s="13"/>
    </row>
    <row r="18" spans="1:5" x14ac:dyDescent="0.25">
      <c r="A18" s="13" t="s">
        <v>15</v>
      </c>
      <c r="B18" s="10">
        <v>397179.95</v>
      </c>
      <c r="C18" s="14">
        <v>43515</v>
      </c>
      <c r="D18" s="13">
        <v>7</v>
      </c>
      <c r="E18" s="13"/>
    </row>
    <row r="19" spans="1:5" x14ac:dyDescent="0.25">
      <c r="A19" s="13" t="s">
        <v>15</v>
      </c>
      <c r="B19" s="10">
        <v>380650.82</v>
      </c>
      <c r="C19" s="14">
        <v>43510</v>
      </c>
      <c r="D19" s="13">
        <v>8</v>
      </c>
      <c r="E19" s="13"/>
    </row>
    <row r="20" spans="1:5" x14ac:dyDescent="0.25">
      <c r="A20" s="13" t="s">
        <v>15</v>
      </c>
      <c r="B20" s="10">
        <v>459704.99</v>
      </c>
      <c r="C20" s="14">
        <v>43522</v>
      </c>
      <c r="D20" s="13">
        <v>9</v>
      </c>
      <c r="E20" s="13"/>
    </row>
    <row r="21" spans="1:5" x14ac:dyDescent="0.25">
      <c r="A21" s="13" t="s">
        <v>19</v>
      </c>
      <c r="B21" s="15">
        <v>11681.89</v>
      </c>
      <c r="C21" s="14">
        <v>43445</v>
      </c>
      <c r="D21" s="13">
        <v>1</v>
      </c>
      <c r="E21" s="13"/>
    </row>
    <row r="22" spans="1:5" x14ac:dyDescent="0.25">
      <c r="A22" s="13" t="s">
        <v>19</v>
      </c>
      <c r="B22" s="15">
        <v>18871.28</v>
      </c>
      <c r="C22" s="14">
        <v>43445</v>
      </c>
      <c r="D22" s="13">
        <v>2</v>
      </c>
      <c r="E22" s="13"/>
    </row>
    <row r="23" spans="1:5" x14ac:dyDescent="0.25">
      <c r="A23" s="13" t="s">
        <v>19</v>
      </c>
      <c r="B23" s="15">
        <v>21060.06</v>
      </c>
      <c r="C23" s="14">
        <v>43472</v>
      </c>
      <c r="D23" s="13">
        <v>3</v>
      </c>
      <c r="E23" s="13"/>
    </row>
    <row r="24" spans="1:5" x14ac:dyDescent="0.25">
      <c r="A24" s="13" t="s">
        <v>19</v>
      </c>
      <c r="B24" s="15">
        <v>15151.28</v>
      </c>
      <c r="C24" s="14">
        <v>43159</v>
      </c>
      <c r="D24" s="13">
        <v>4</v>
      </c>
      <c r="E24" s="13"/>
    </row>
    <row r="25" spans="1:5" x14ac:dyDescent="0.25">
      <c r="A25" s="13" t="s">
        <v>19</v>
      </c>
      <c r="B25" s="15">
        <v>25822.79</v>
      </c>
      <c r="C25" s="14">
        <v>43543</v>
      </c>
      <c r="D25" s="13">
        <v>5</v>
      </c>
      <c r="E25" s="13"/>
    </row>
    <row r="26" spans="1:5" x14ac:dyDescent="0.25">
      <c r="A26" s="13" t="s">
        <v>15</v>
      </c>
      <c r="B26" s="15">
        <v>374051.18</v>
      </c>
      <c r="C26" s="14">
        <v>43533</v>
      </c>
      <c r="D26" s="13">
        <v>10</v>
      </c>
      <c r="E26" s="13"/>
    </row>
    <row r="27" spans="1:5" x14ac:dyDescent="0.25">
      <c r="A27" s="13"/>
      <c r="B27" s="15"/>
      <c r="C27" s="14"/>
      <c r="D27" s="13"/>
      <c r="E27" s="13"/>
    </row>
    <row r="28" spans="1:5" x14ac:dyDescent="0.25">
      <c r="A28" s="13"/>
      <c r="B28" s="15"/>
      <c r="C28" s="14"/>
      <c r="D28" s="13"/>
      <c r="E28" s="13"/>
    </row>
    <row r="29" spans="1:5" x14ac:dyDescent="0.25">
      <c r="A29" s="13"/>
      <c r="B29" s="15"/>
      <c r="C29" s="14"/>
      <c r="D29" s="13"/>
      <c r="E29" s="13"/>
    </row>
    <row r="30" spans="1:5" x14ac:dyDescent="0.25">
      <c r="A30" s="13"/>
      <c r="B30" s="15"/>
      <c r="C30" s="14"/>
      <c r="D30" s="13"/>
      <c r="E30" s="13"/>
    </row>
    <row r="31" spans="1:5" x14ac:dyDescent="0.25">
      <c r="A31" s="13"/>
      <c r="B31" s="15"/>
      <c r="C31" s="14"/>
      <c r="D31" s="13"/>
      <c r="E31" s="13"/>
    </row>
    <row r="32" spans="1:5" x14ac:dyDescent="0.25">
      <c r="A32" s="13"/>
      <c r="B32" s="15"/>
      <c r="C32" s="14"/>
      <c r="D32" s="13"/>
      <c r="E32" s="13"/>
    </row>
    <row r="33" spans="1:5" x14ac:dyDescent="0.25">
      <c r="A33" s="13"/>
      <c r="B33" s="15"/>
      <c r="C33" s="14"/>
      <c r="D33" s="13"/>
      <c r="E33" s="13"/>
    </row>
    <row r="34" spans="1:5" x14ac:dyDescent="0.25">
      <c r="A34" s="13"/>
      <c r="B34" s="15"/>
      <c r="C34" s="14"/>
      <c r="D34" s="13"/>
      <c r="E34" s="13"/>
    </row>
    <row r="35" spans="1:5" x14ac:dyDescent="0.25">
      <c r="A35" s="13"/>
      <c r="B35" s="15"/>
      <c r="C35" s="14"/>
      <c r="D35" s="13"/>
      <c r="E35" s="13"/>
    </row>
    <row r="36" spans="1:5" x14ac:dyDescent="0.25">
      <c r="A36" s="13"/>
      <c r="B36" s="15"/>
      <c r="C36" s="14"/>
      <c r="D36" s="13"/>
      <c r="E36" s="13"/>
    </row>
    <row r="37" spans="1:5" x14ac:dyDescent="0.25">
      <c r="A37" s="13"/>
      <c r="B37" s="15"/>
      <c r="C37" s="14"/>
      <c r="D37" s="13"/>
      <c r="E37" s="13"/>
    </row>
    <row r="38" spans="1:5" x14ac:dyDescent="0.25">
      <c r="A38" s="13"/>
      <c r="B38" s="15"/>
      <c r="C38" s="14"/>
      <c r="D38" s="13"/>
      <c r="E38" s="13"/>
    </row>
    <row r="39" spans="1:5" x14ac:dyDescent="0.25">
      <c r="A39" s="13"/>
      <c r="B39" s="15"/>
      <c r="C39" s="14"/>
      <c r="D39" s="13"/>
      <c r="E39" s="13"/>
    </row>
    <row r="40" spans="1:5" x14ac:dyDescent="0.25">
      <c r="A40" s="13"/>
      <c r="B40" s="15"/>
      <c r="C40" s="14"/>
      <c r="D40" s="13"/>
      <c r="E40" s="13"/>
    </row>
    <row r="41" spans="1:5" x14ac:dyDescent="0.25">
      <c r="A41" s="13"/>
      <c r="B41" s="15"/>
      <c r="C41" s="14"/>
      <c r="D41" s="13"/>
      <c r="E41" s="13"/>
    </row>
    <row r="42" spans="1:5" x14ac:dyDescent="0.25">
      <c r="A42" s="13"/>
      <c r="B42" s="15"/>
      <c r="C42" s="14"/>
      <c r="D42" s="13"/>
      <c r="E42" s="13"/>
    </row>
    <row r="43" spans="1:5" x14ac:dyDescent="0.25">
      <c r="A43" s="13"/>
      <c r="B43" s="15"/>
      <c r="C43" s="14"/>
      <c r="D43" s="13"/>
      <c r="E43" s="13"/>
    </row>
    <row r="44" spans="1:5" x14ac:dyDescent="0.25">
      <c r="A44" s="13"/>
      <c r="B44" s="15"/>
      <c r="C44" s="14"/>
      <c r="D44" s="13"/>
      <c r="E44" s="13"/>
    </row>
    <row r="45" spans="1:5" x14ac:dyDescent="0.25">
      <c r="A45" s="13"/>
      <c r="B45" s="10"/>
      <c r="C45" s="14"/>
      <c r="D45" s="13"/>
      <c r="E45" s="13"/>
    </row>
    <row r="46" spans="1:5" x14ac:dyDescent="0.25">
      <c r="A46" s="13"/>
      <c r="B46" s="10"/>
      <c r="C46" s="14"/>
      <c r="D46" s="13"/>
      <c r="E46" s="13"/>
    </row>
    <row r="47" spans="1:5" x14ac:dyDescent="0.25">
      <c r="A47" s="13"/>
      <c r="B47" s="10"/>
      <c r="C47" s="14"/>
      <c r="D47" s="13"/>
      <c r="E47" s="13"/>
    </row>
    <row r="48" spans="1:5" x14ac:dyDescent="0.25">
      <c r="A48" s="13"/>
      <c r="B48" s="10"/>
      <c r="C48" s="14"/>
      <c r="D48" s="13"/>
      <c r="E48" s="13"/>
    </row>
    <row r="49" spans="1:5" x14ac:dyDescent="0.25">
      <c r="A49" s="13"/>
      <c r="B49" s="10"/>
      <c r="C49" s="14"/>
      <c r="D49" s="13"/>
      <c r="E49" s="13"/>
    </row>
    <row r="50" spans="1:5" x14ac:dyDescent="0.25">
      <c r="A50" s="13"/>
      <c r="B50" s="10"/>
      <c r="C50" s="14"/>
      <c r="D50" s="13"/>
      <c r="E50" s="13"/>
    </row>
    <row r="51" spans="1:5" x14ac:dyDescent="0.25">
      <c r="A51" s="13"/>
      <c r="B51" s="10"/>
      <c r="C51" s="14"/>
      <c r="D51" s="13"/>
      <c r="E51" s="13"/>
    </row>
    <row r="52" spans="1:5" x14ac:dyDescent="0.25">
      <c r="A52" s="13"/>
      <c r="B52" s="10"/>
      <c r="C52" s="14"/>
      <c r="D52" s="13"/>
      <c r="E52" s="13"/>
    </row>
    <row r="53" spans="1:5" x14ac:dyDescent="0.25">
      <c r="A53" s="13"/>
      <c r="B53" s="10"/>
      <c r="C53" s="14"/>
      <c r="D53" s="13"/>
      <c r="E53" s="13"/>
    </row>
    <row r="54" spans="1:5" x14ac:dyDescent="0.25">
      <c r="A54" s="13"/>
      <c r="B54" s="10"/>
      <c r="C54" s="14"/>
      <c r="D54" s="13"/>
      <c r="E54" s="13"/>
    </row>
    <row r="55" spans="1:5" x14ac:dyDescent="0.25">
      <c r="A55" s="13"/>
      <c r="B55" s="10"/>
      <c r="C55" s="14"/>
      <c r="D55" s="13"/>
      <c r="E55" s="13"/>
    </row>
    <row r="56" spans="1:5" x14ac:dyDescent="0.25">
      <c r="A56" s="13"/>
      <c r="B56" s="10"/>
      <c r="C56" s="14"/>
      <c r="D56" s="13"/>
      <c r="E56" s="13"/>
    </row>
    <row r="57" spans="1:5" x14ac:dyDescent="0.25">
      <c r="A57" s="13"/>
      <c r="B57" s="10"/>
      <c r="C57" s="14"/>
      <c r="D57" s="13"/>
      <c r="E57" s="13"/>
    </row>
    <row r="58" spans="1:5" x14ac:dyDescent="0.25">
      <c r="A58" s="13"/>
      <c r="B58" s="10"/>
      <c r="C58" s="14"/>
      <c r="D58" s="13"/>
      <c r="E58" s="13"/>
    </row>
    <row r="59" spans="1:5" x14ac:dyDescent="0.25">
      <c r="A59" s="13"/>
      <c r="B59" s="10"/>
      <c r="C59" s="14"/>
      <c r="D59" s="13"/>
      <c r="E59" s="13"/>
    </row>
    <row r="60" spans="1:5" x14ac:dyDescent="0.25">
      <c r="A60" s="13"/>
      <c r="B60" s="10"/>
      <c r="C60" s="14"/>
      <c r="D60" s="13"/>
      <c r="E60" s="13"/>
    </row>
    <row r="61" spans="1:5" x14ac:dyDescent="0.25">
      <c r="A61" s="13"/>
      <c r="B61" s="10"/>
      <c r="C61" s="14"/>
      <c r="D61" s="13"/>
      <c r="E61" s="13"/>
    </row>
    <row r="62" spans="1:5" x14ac:dyDescent="0.25">
      <c r="A62" s="13"/>
      <c r="B62" s="10"/>
      <c r="C62" s="14"/>
      <c r="D62" s="13"/>
      <c r="E62" s="13"/>
    </row>
    <row r="63" spans="1:5" x14ac:dyDescent="0.25">
      <c r="A63" s="13"/>
      <c r="B63" s="10"/>
      <c r="C63" s="14"/>
      <c r="D63" s="13"/>
      <c r="E63" s="13"/>
    </row>
    <row r="64" spans="1:5" x14ac:dyDescent="0.25">
      <c r="A64" s="13"/>
      <c r="B64" s="10"/>
      <c r="C64" s="14"/>
      <c r="D64" s="13"/>
      <c r="E64" s="13"/>
    </row>
    <row r="65" spans="1:5" x14ac:dyDescent="0.25">
      <c r="A65" s="13"/>
      <c r="B65" s="10"/>
      <c r="C65" s="14"/>
      <c r="D65" s="13"/>
      <c r="E65" s="13"/>
    </row>
    <row r="66" spans="1:5" x14ac:dyDescent="0.25">
      <c r="A66" s="13"/>
      <c r="B66" s="10"/>
      <c r="C66" s="14"/>
      <c r="D66" s="13"/>
      <c r="E66" s="13"/>
    </row>
    <row r="67" spans="1:5" x14ac:dyDescent="0.25">
      <c r="A67" s="13"/>
      <c r="B67" s="10"/>
      <c r="C67" s="14"/>
      <c r="D67" s="13"/>
      <c r="E67" s="13"/>
    </row>
    <row r="68" spans="1:5" x14ac:dyDescent="0.25">
      <c r="A68" s="13"/>
      <c r="B68" s="10"/>
      <c r="C68" s="14"/>
      <c r="D68" s="13"/>
      <c r="E68" s="13"/>
    </row>
    <row r="69" spans="1:5" x14ac:dyDescent="0.25">
      <c r="A69" s="13"/>
      <c r="B69" s="10"/>
      <c r="C69" s="14"/>
      <c r="D69" s="13"/>
      <c r="E69" s="13"/>
    </row>
    <row r="70" spans="1:5" x14ac:dyDescent="0.25">
      <c r="A70" s="13"/>
      <c r="B70" s="10"/>
      <c r="C70" s="14"/>
      <c r="D70" s="13"/>
      <c r="E70" s="13"/>
    </row>
    <row r="71" spans="1:5" x14ac:dyDescent="0.25">
      <c r="A71" s="13"/>
      <c r="B71" s="10"/>
      <c r="C71" s="14"/>
      <c r="D71" s="13"/>
      <c r="E71" s="13"/>
    </row>
    <row r="72" spans="1:5" x14ac:dyDescent="0.25">
      <c r="A72" s="13"/>
      <c r="B72" s="10"/>
      <c r="C72" s="14"/>
      <c r="D72" s="13"/>
      <c r="E72" s="13"/>
    </row>
    <row r="73" spans="1:5" x14ac:dyDescent="0.25">
      <c r="A73" s="13"/>
      <c r="B73" s="10"/>
      <c r="C73" s="14"/>
      <c r="D73" s="13"/>
      <c r="E73" s="13"/>
    </row>
    <row r="74" spans="1:5" x14ac:dyDescent="0.25">
      <c r="A74" s="13"/>
      <c r="B74" s="10"/>
      <c r="C74" s="14"/>
      <c r="D74" s="13"/>
      <c r="E74" s="13"/>
    </row>
    <row r="75" spans="1:5" x14ac:dyDescent="0.25">
      <c r="A75" s="13"/>
      <c r="B75" s="10"/>
      <c r="C75" s="14"/>
      <c r="D75" s="13"/>
      <c r="E75" s="13"/>
    </row>
    <row r="76" spans="1:5" x14ac:dyDescent="0.25">
      <c r="A76" s="13"/>
      <c r="B76" s="10"/>
      <c r="C76" s="14"/>
      <c r="D76" s="13"/>
      <c r="E76" s="13"/>
    </row>
    <row r="77" spans="1:5" x14ac:dyDescent="0.25">
      <c r="A77" s="13"/>
      <c r="B77" s="10"/>
      <c r="C77" s="14"/>
      <c r="D77" s="13"/>
      <c r="E77" s="13"/>
    </row>
    <row r="78" spans="1:5" x14ac:dyDescent="0.25">
      <c r="A78" s="13"/>
      <c r="B78" s="10"/>
      <c r="C78" s="14"/>
      <c r="D78" s="13"/>
      <c r="E78" s="13"/>
    </row>
    <row r="79" spans="1:5" x14ac:dyDescent="0.25">
      <c r="A79" s="13"/>
      <c r="B79" s="10"/>
      <c r="C79" s="14"/>
      <c r="D79" s="13"/>
      <c r="E79" s="13"/>
    </row>
    <row r="80" spans="1:5" x14ac:dyDescent="0.25">
      <c r="A80" s="13"/>
      <c r="B80" s="10"/>
      <c r="C80" s="14"/>
      <c r="D80" s="13"/>
      <c r="E80" s="13"/>
    </row>
    <row r="81" spans="1:5" x14ac:dyDescent="0.25">
      <c r="A81" s="13"/>
      <c r="B81" s="10"/>
      <c r="C81" s="14"/>
      <c r="D81" s="13"/>
      <c r="E81" s="13"/>
    </row>
    <row r="82" spans="1:5" x14ac:dyDescent="0.25">
      <c r="A82" s="13"/>
      <c r="B82" s="10"/>
      <c r="C82" s="14"/>
      <c r="D82" s="13"/>
      <c r="E82" s="13"/>
    </row>
    <row r="83" spans="1:5" x14ac:dyDescent="0.25">
      <c r="A83" s="13"/>
      <c r="B83" s="10"/>
      <c r="C83" s="14"/>
      <c r="D83" s="13"/>
      <c r="E83" s="13"/>
    </row>
    <row r="84" spans="1:5" x14ac:dyDescent="0.25">
      <c r="A84" s="13"/>
      <c r="B84" s="10"/>
      <c r="C84" s="14"/>
      <c r="D84" s="13"/>
      <c r="E84" s="13"/>
    </row>
    <row r="85" spans="1:5" x14ac:dyDescent="0.25">
      <c r="A85" s="13"/>
      <c r="B85" s="10"/>
      <c r="C85" s="14"/>
      <c r="D85" s="13"/>
      <c r="E85" s="13"/>
    </row>
    <row r="86" spans="1:5" x14ac:dyDescent="0.25">
      <c r="A86" s="13"/>
      <c r="B86" s="10"/>
      <c r="C86" s="14"/>
      <c r="D86" s="13"/>
      <c r="E86" s="13"/>
    </row>
    <row r="87" spans="1:5" x14ac:dyDescent="0.25">
      <c r="A87" s="13"/>
      <c r="B87" s="10"/>
      <c r="C87" s="14"/>
      <c r="D87" s="13"/>
      <c r="E87" s="13"/>
    </row>
    <row r="88" spans="1:5" x14ac:dyDescent="0.25">
      <c r="A88" s="13"/>
      <c r="B88" s="10"/>
      <c r="C88" s="14"/>
      <c r="D88" s="13"/>
      <c r="E88" s="13"/>
    </row>
    <row r="89" spans="1:5" x14ac:dyDescent="0.25">
      <c r="A89" s="13"/>
      <c r="B89" s="10"/>
      <c r="C89" s="14"/>
      <c r="D89" s="13"/>
      <c r="E89" s="13"/>
    </row>
    <row r="90" spans="1:5" x14ac:dyDescent="0.25">
      <c r="A90" s="13"/>
      <c r="B90" s="10"/>
      <c r="C90" s="14"/>
      <c r="D90" s="13"/>
      <c r="E90" s="13"/>
    </row>
    <row r="91" spans="1:5" x14ac:dyDescent="0.25">
      <c r="A91" s="13"/>
      <c r="B91" s="10"/>
      <c r="C91" s="14"/>
      <c r="D91" s="13"/>
      <c r="E91" s="13"/>
    </row>
    <row r="92" spans="1:5" x14ac:dyDescent="0.25">
      <c r="A92" s="13"/>
      <c r="B92" s="10"/>
      <c r="C92" s="14"/>
      <c r="D92" s="13"/>
      <c r="E92" s="13"/>
    </row>
    <row r="93" spans="1:5" x14ac:dyDescent="0.25">
      <c r="A93" s="13"/>
      <c r="B93" s="10"/>
      <c r="C93" s="14"/>
      <c r="D93" s="13"/>
      <c r="E93" s="13"/>
    </row>
    <row r="94" spans="1:5" x14ac:dyDescent="0.25">
      <c r="A94" s="13"/>
      <c r="B94" s="10"/>
      <c r="C94" s="14"/>
      <c r="D94" s="13"/>
      <c r="E94" s="13"/>
    </row>
    <row r="95" spans="1:5" x14ac:dyDescent="0.25">
      <c r="A95" s="13"/>
      <c r="B95" s="10"/>
      <c r="C95" s="14"/>
      <c r="D95" s="13"/>
      <c r="E95" s="13"/>
    </row>
    <row r="96" spans="1:5" x14ac:dyDescent="0.25">
      <c r="A96" s="13"/>
      <c r="B96" s="10"/>
      <c r="C96" s="14"/>
      <c r="D96" s="13"/>
      <c r="E96" s="13"/>
    </row>
    <row r="97" spans="1:5" x14ac:dyDescent="0.25">
      <c r="A97" s="13"/>
      <c r="B97" s="10"/>
      <c r="C97" s="14"/>
      <c r="D97" s="13"/>
      <c r="E97" s="13"/>
    </row>
    <row r="98" spans="1:5" x14ac:dyDescent="0.25">
      <c r="A98" s="13"/>
      <c r="B98" s="10"/>
      <c r="C98" s="14"/>
      <c r="D98" s="13"/>
      <c r="E98" s="13"/>
    </row>
    <row r="99" spans="1:5" x14ac:dyDescent="0.25">
      <c r="A99" s="13"/>
      <c r="B99" s="10"/>
      <c r="C99" s="14"/>
      <c r="D99" s="13"/>
      <c r="E99" s="13"/>
    </row>
    <row r="100" spans="1:5" x14ac:dyDescent="0.25">
      <c r="A100" s="13"/>
      <c r="B100" s="10"/>
      <c r="C100" s="14"/>
      <c r="D100" s="13"/>
      <c r="E100" s="13"/>
    </row>
    <row r="101" spans="1:5" x14ac:dyDescent="0.25">
      <c r="A101" s="13"/>
      <c r="B101" s="10"/>
      <c r="C101" s="14"/>
      <c r="D101" s="13"/>
      <c r="E101" s="13"/>
    </row>
    <row r="102" spans="1:5" x14ac:dyDescent="0.25">
      <c r="A102" s="13"/>
      <c r="B102" s="10"/>
      <c r="C102" s="14"/>
      <c r="D102" s="13"/>
      <c r="E102" s="13"/>
    </row>
    <row r="103" spans="1:5" x14ac:dyDescent="0.25">
      <c r="A103" s="13"/>
      <c r="B103" s="10"/>
      <c r="C103" s="14"/>
      <c r="D103" s="13"/>
      <c r="E103" s="13"/>
    </row>
    <row r="104" spans="1:5" x14ac:dyDescent="0.25">
      <c r="A104" s="13"/>
      <c r="B104" s="10"/>
      <c r="C104" s="14"/>
      <c r="D104" s="13"/>
      <c r="E104" s="13"/>
    </row>
    <row r="105" spans="1:5" x14ac:dyDescent="0.25">
      <c r="A105" s="13"/>
      <c r="B105" s="10"/>
      <c r="C105" s="14"/>
      <c r="D105" s="13"/>
      <c r="E105" s="13"/>
    </row>
    <row r="106" spans="1:5" x14ac:dyDescent="0.25">
      <c r="A106" s="13"/>
      <c r="B106" s="10"/>
      <c r="C106" s="14"/>
      <c r="D106" s="13"/>
      <c r="E106" s="13"/>
    </row>
    <row r="107" spans="1:5" x14ac:dyDescent="0.25">
      <c r="A107" s="13"/>
      <c r="B107" s="10"/>
      <c r="C107" s="14"/>
      <c r="D107" s="13"/>
      <c r="E107" s="13"/>
    </row>
    <row r="108" spans="1:5" x14ac:dyDescent="0.25">
      <c r="A108" s="13"/>
      <c r="B108" s="10"/>
      <c r="C108" s="14"/>
      <c r="D108" s="13"/>
      <c r="E108" s="13"/>
    </row>
    <row r="109" spans="1:5" x14ac:dyDescent="0.25">
      <c r="A109" s="13"/>
      <c r="B109" s="10"/>
      <c r="C109" s="14"/>
      <c r="D109" s="13"/>
      <c r="E109" s="13"/>
    </row>
    <row r="110" spans="1:5" x14ac:dyDescent="0.25">
      <c r="A110" s="13"/>
      <c r="B110" s="10"/>
      <c r="C110" s="14"/>
      <c r="D110" s="13"/>
      <c r="E110" s="13"/>
    </row>
    <row r="111" spans="1:5" x14ac:dyDescent="0.25">
      <c r="A111" s="13"/>
      <c r="B111" s="10"/>
      <c r="C111" s="14"/>
      <c r="D111" s="13"/>
      <c r="E111" s="13"/>
    </row>
    <row r="112" spans="1:5" x14ac:dyDescent="0.25">
      <c r="A112" s="13"/>
      <c r="B112" s="10"/>
      <c r="C112" s="14"/>
      <c r="D112" s="13"/>
      <c r="E112" s="13"/>
    </row>
    <row r="113" spans="1:5" x14ac:dyDescent="0.25">
      <c r="A113" s="13"/>
      <c r="B113" s="10"/>
      <c r="C113" s="14"/>
      <c r="D113" s="13"/>
      <c r="E113" s="13"/>
    </row>
    <row r="114" spans="1:5" x14ac:dyDescent="0.25">
      <c r="A114" s="13"/>
      <c r="B114" s="10"/>
      <c r="C114" s="14"/>
      <c r="D114" s="13"/>
      <c r="E114" s="13"/>
    </row>
    <row r="115" spans="1:5" x14ac:dyDescent="0.25">
      <c r="A115" s="13"/>
      <c r="B115" s="10"/>
      <c r="C115" s="14"/>
      <c r="D115" s="13"/>
      <c r="E115" s="13"/>
    </row>
    <row r="116" spans="1:5" x14ac:dyDescent="0.25">
      <c r="A116" s="13"/>
      <c r="B116" s="10"/>
      <c r="C116" s="14"/>
      <c r="D116" s="13"/>
      <c r="E116" s="13"/>
    </row>
    <row r="117" spans="1:5" x14ac:dyDescent="0.25">
      <c r="A117" s="13"/>
      <c r="B117" s="10"/>
      <c r="C117" s="14"/>
      <c r="D117" s="13"/>
      <c r="E117" s="13"/>
    </row>
    <row r="118" spans="1:5" x14ac:dyDescent="0.25">
      <c r="A118" s="13"/>
      <c r="B118" s="10"/>
      <c r="C118" s="14"/>
      <c r="D118" s="13"/>
      <c r="E118" s="13"/>
    </row>
    <row r="119" spans="1:5" x14ac:dyDescent="0.25">
      <c r="C119" s="2"/>
    </row>
    <row r="120" spans="1:5" x14ac:dyDescent="0.25">
      <c r="C120" s="2"/>
    </row>
    <row r="121" spans="1:5" x14ac:dyDescent="0.25">
      <c r="C121" s="2"/>
    </row>
    <row r="122" spans="1:5" x14ac:dyDescent="0.25">
      <c r="C122" s="2"/>
    </row>
    <row r="123" spans="1:5" x14ac:dyDescent="0.25">
      <c r="C123" s="2"/>
    </row>
    <row r="124" spans="1:5" x14ac:dyDescent="0.25">
      <c r="C124" s="2"/>
    </row>
    <row r="125" spans="1:5" x14ac:dyDescent="0.25">
      <c r="C125" s="2"/>
    </row>
    <row r="126" spans="1:5" x14ac:dyDescent="0.25">
      <c r="C126" s="2"/>
    </row>
    <row r="127" spans="1:5" x14ac:dyDescent="0.25">
      <c r="C127" s="2"/>
    </row>
    <row r="128" spans="1:5" x14ac:dyDescent="0.25">
      <c r="C128" s="2"/>
    </row>
  </sheetData>
  <sortState ref="A2:D17">
    <sortCondition ref="A2:A17"/>
    <sortCondition ref="D2:D17"/>
  </sortState>
  <dataValidations count="1">
    <dataValidation type="list" allowBlank="1" showInputMessage="1" showErrorMessage="1" sqref="A2:A631">
      <formula1>Subs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OVERVIEW</vt:lpstr>
      <vt:lpstr>INVOICE DETAIL</vt:lpstr>
      <vt:lpstr>Sheet3</vt:lpstr>
      <vt:lpstr>Subs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A BEAL</dc:creator>
  <cp:lastModifiedBy>Anne L Fox</cp:lastModifiedBy>
  <cp:lastPrinted>2017-10-09T17:44:17Z</cp:lastPrinted>
  <dcterms:created xsi:type="dcterms:W3CDTF">2015-05-04T19:57:54Z</dcterms:created>
  <dcterms:modified xsi:type="dcterms:W3CDTF">2019-04-04T20:20:27Z</dcterms:modified>
</cp:coreProperties>
</file>